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kaall\Dropbox\Keith-Server\Career\Companies\Enstruct\Technology\Website\Website - 20200713\Free Downloads\"/>
    </mc:Choice>
  </mc:AlternateContent>
  <xr:revisionPtr revIDLastSave="0" documentId="13_ncr:1_{4C94075C-38AD-428A-A17A-795E358E2FE8}" xr6:coauthVersionLast="45" xr6:coauthVersionMax="45" xr10:uidLastSave="{00000000-0000-0000-0000-000000000000}"/>
  <bookViews>
    <workbookView xWindow="12165" yWindow="750" windowWidth="15450" windowHeight="21585" xr2:uid="{00000000-000D-0000-FFFF-FFFF00000000}"/>
  </bookViews>
  <sheets>
    <sheet name="Multiple Capex - Current" sheetId="5" r:id="rId1"/>
  </sheets>
  <definedNames>
    <definedName name="dpr_BookValue">#REF!</definedName>
    <definedName name="dpr_SalvageValue">#REF!</definedName>
    <definedName name="dpr_UsefulLife">#REF!</definedName>
  </definedNames>
  <calcPr calcId="191029" calcMode="autoNoTable"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5" l="1"/>
  <c r="N14" i="5"/>
  <c r="D18" i="5"/>
  <c r="E18" i="5" s="1"/>
  <c r="E14" i="5"/>
  <c r="F14" i="5"/>
  <c r="G14" i="5"/>
  <c r="H14" i="5"/>
  <c r="I14" i="5"/>
  <c r="J14" i="5"/>
  <c r="K14" i="5"/>
  <c r="L14" i="5"/>
  <c r="M14" i="5"/>
  <c r="D14" i="5"/>
  <c r="D17" i="5"/>
  <c r="N13" i="5"/>
  <c r="M13" i="5"/>
  <c r="L13" i="5"/>
  <c r="K13" i="5"/>
  <c r="J13" i="5"/>
  <c r="I13" i="5"/>
  <c r="H13" i="5"/>
  <c r="G13" i="5"/>
  <c r="F13" i="5"/>
  <c r="E13" i="5"/>
  <c r="D13" i="5"/>
  <c r="P13" i="5" l="1"/>
  <c r="D15" i="5"/>
  <c r="E15" i="5" s="1"/>
  <c r="F15" i="5" s="1"/>
  <c r="D21" i="5"/>
  <c r="G15" i="5"/>
  <c r="P14" i="5"/>
  <c r="F18" i="5"/>
  <c r="E17" i="5"/>
  <c r="E19" i="5" s="1"/>
  <c r="E21" i="5" l="1"/>
  <c r="H15" i="5"/>
  <c r="G18" i="5"/>
  <c r="F17" i="5"/>
  <c r="F19" i="5" s="1"/>
  <c r="F21" i="5" l="1"/>
  <c r="I15" i="5"/>
  <c r="H18" i="5"/>
  <c r="I18" i="5" s="1"/>
  <c r="G17" i="5"/>
  <c r="G19" i="5" s="1"/>
  <c r="G21" i="5" l="1"/>
  <c r="J15" i="5"/>
  <c r="J18" i="5"/>
  <c r="H17" i="5"/>
  <c r="H19" i="5" s="1"/>
  <c r="H21" i="5" l="1"/>
  <c r="K15" i="5"/>
  <c r="K18" i="5"/>
  <c r="I17" i="5"/>
  <c r="I19" i="5" s="1"/>
  <c r="I21" i="5" l="1"/>
  <c r="L15" i="5"/>
  <c r="L18" i="5"/>
  <c r="M18" i="5" s="1"/>
  <c r="N18" i="5" s="1"/>
  <c r="P18" i="5" s="1"/>
  <c r="J17" i="5"/>
  <c r="J19" i="5" s="1"/>
  <c r="J21" i="5" l="1"/>
  <c r="M15" i="5"/>
  <c r="K17" i="5"/>
  <c r="L17" i="5" s="1"/>
  <c r="M17" i="5" s="1"/>
  <c r="N17" i="5" s="1"/>
  <c r="P17" i="5" s="1"/>
  <c r="K19" i="5" l="1"/>
  <c r="N15" i="5"/>
  <c r="L19" i="5" l="1"/>
  <c r="K21" i="5"/>
  <c r="M19" i="5" l="1"/>
  <c r="L21" i="5"/>
  <c r="N19" i="5" l="1"/>
  <c r="N21" i="5" s="1"/>
  <c r="M21" i="5"/>
</calcChain>
</file>

<file path=xl/sharedStrings.xml><?xml version="1.0" encoding="utf-8"?>
<sst xmlns="http://schemas.openxmlformats.org/spreadsheetml/2006/main" count="20" uniqueCount="17">
  <si>
    <t>Total</t>
  </si>
  <si>
    <t>Capex 1 Cost</t>
  </si>
  <si>
    <t>Salvage Value</t>
  </si>
  <si>
    <t>Year</t>
  </si>
  <si>
    <t>Useful Life (yrs)</t>
  </si>
  <si>
    <t>Year Spent</t>
  </si>
  <si>
    <t>Date</t>
  </si>
  <si>
    <t>Capex 2 Cost</t>
  </si>
  <si>
    <t>Capex 1</t>
  </si>
  <si>
    <t>Capex 2</t>
  </si>
  <si>
    <t>Depreciation 1</t>
  </si>
  <si>
    <t>Depreciation 2</t>
  </si>
  <si>
    <t>Gross PPE</t>
  </si>
  <si>
    <t>Accumulated Depreciation</t>
  </si>
  <si>
    <t>Net PPE</t>
  </si>
  <si>
    <t>Multiple Capital Expenditures</t>
  </si>
  <si>
    <r>
      <rPr>
        <sz val="12"/>
        <color theme="1"/>
        <rFont val="Calibri"/>
        <family val="2"/>
        <scheme val="minor"/>
      </rPr>
      <t>Introducing an additional capital expenditure adds a slight layer of complexity.  We now track two separate capital expenditures over time that are each on their own depreciation schedules.  We should then track accumulated depreciation as it is different with more than one capital expenditure.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</si>
</sst>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1"/>
      <color rgb="FF0070C0"/>
      <name val="Calibri"/>
      <family val="2"/>
      <scheme val="minor"/>
    </font>
    <font>
      <b/>
      <i/>
      <sz val="14"/>
      <color theme="1"/>
      <name val="Calibri"/>
      <family val="2"/>
      <scheme val="minor"/>
    </font>
    <font>
      <b/>
      <i/>
      <sz val="12"/>
      <color theme="1"/>
      <name val="Calibri"/>
      <family val="2"/>
      <scheme val="minor"/>
    </font>
    <font>
      <sz val="12"/>
      <color theme="1"/>
      <name val="Calibri"/>
      <family val="2"/>
      <scheme val="minor"/>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s>
  <cellStyleXfs count="1">
    <xf numFmtId="0" fontId="0" fillId="0" borderId="0"/>
  </cellStyleXfs>
  <cellXfs count="25">
    <xf numFmtId="0" fontId="0" fillId="0" borderId="0" xfId="0"/>
    <xf numFmtId="0" fontId="1" fillId="0" borderId="0" xfId="0" applyFont="1"/>
    <xf numFmtId="0" fontId="1" fillId="0" borderId="0" xfId="0" applyFont="1" applyAlignment="1">
      <alignment horizontal="center"/>
    </xf>
    <xf numFmtId="0" fontId="0" fillId="0" borderId="1" xfId="0" applyBorder="1"/>
    <xf numFmtId="0" fontId="0" fillId="0" borderId="2" xfId="0" applyBorder="1" applyAlignment="1">
      <alignment horizontal="center"/>
    </xf>
    <xf numFmtId="0" fontId="0" fillId="0" borderId="2" xfId="0" applyBorder="1"/>
    <xf numFmtId="0" fontId="0" fillId="0" borderId="4" xfId="0" applyBorder="1"/>
    <xf numFmtId="0" fontId="0" fillId="0" borderId="0" xfId="0" applyBorder="1"/>
    <xf numFmtId="0" fontId="0" fillId="0" borderId="0" xfId="0" applyBorder="1" applyAlignment="1">
      <alignment horizontal="center"/>
    </xf>
    <xf numFmtId="0" fontId="3" fillId="0" borderId="9" xfId="0" applyFont="1" applyBorder="1"/>
    <xf numFmtId="0" fontId="0" fillId="0" borderId="0" xfId="0"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0" fontId="0" fillId="0" borderId="6" xfId="0" applyBorder="1"/>
    <xf numFmtId="0" fontId="0" fillId="0" borderId="7" xfId="0" applyBorder="1"/>
    <xf numFmtId="3" fontId="2" fillId="0" borderId="3" xfId="0" applyNumberFormat="1" applyFont="1" applyBorder="1"/>
    <xf numFmtId="3" fontId="2" fillId="0" borderId="5" xfId="0" applyNumberFormat="1" applyFont="1" applyBorder="1"/>
    <xf numFmtId="3" fontId="2" fillId="0" borderId="8" xfId="0" applyNumberFormat="1" applyFont="1" applyBorder="1"/>
    <xf numFmtId="3" fontId="0" fillId="0" borderId="0" xfId="0" applyNumberFormat="1" applyBorder="1" applyAlignment="1">
      <alignment horizontal="center"/>
    </xf>
    <xf numFmtId="3" fontId="0" fillId="0" borderId="5" xfId="0" applyNumberFormat="1" applyBorder="1" applyAlignment="1">
      <alignment horizontal="center"/>
    </xf>
    <xf numFmtId="0" fontId="0" fillId="0" borderId="4" xfId="0" applyFill="1" applyBorder="1"/>
    <xf numFmtId="0" fontId="0" fillId="0" borderId="8" xfId="0" applyBorder="1"/>
    <xf numFmtId="0" fontId="3" fillId="0" borderId="0" xfId="0" applyFont="1" applyBorder="1"/>
    <xf numFmtId="0" fontId="4" fillId="0" borderId="10" xfId="0" quotePrefix="1" applyFont="1" applyBorder="1" applyAlignment="1">
      <alignment horizontal="left" vertical="top" wrapText="1"/>
    </xf>
    <xf numFmtId="0" fontId="0" fillId="0" borderId="10"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2"/>
  <sheetViews>
    <sheetView showGridLines="0" tabSelected="1" workbookViewId="0">
      <selection activeCell="A2" sqref="A2:M2"/>
    </sheetView>
  </sheetViews>
  <sheetFormatPr defaultRowHeight="15" x14ac:dyDescent="0.25"/>
  <cols>
    <col min="1" max="1" width="1.5703125" customWidth="1"/>
    <col min="2" max="2" width="16.42578125" bestFit="1" customWidth="1"/>
    <col min="3" max="3" width="9.140625" bestFit="1" customWidth="1"/>
    <col min="4" max="4" width="8.7109375" customWidth="1"/>
    <col min="5" max="5" width="12.85546875" bestFit="1" customWidth="1"/>
    <col min="6" max="14" width="9.140625" bestFit="1" customWidth="1"/>
    <col min="15" max="15" width="1.5703125" customWidth="1"/>
  </cols>
  <sheetData>
    <row r="1" spans="1:16" s="9" customFormat="1" ht="19.5" thickBot="1" x14ac:dyDescent="0.35">
      <c r="A1" s="9" t="s">
        <v>15</v>
      </c>
    </row>
    <row r="2" spans="1:16" s="22" customFormat="1" ht="55.5" customHeight="1" x14ac:dyDescent="0.3">
      <c r="A2" s="23" t="s">
        <v>16</v>
      </c>
      <c r="B2" s="24"/>
      <c r="C2" s="24"/>
      <c r="D2" s="24"/>
      <c r="E2" s="24"/>
      <c r="F2" s="24"/>
      <c r="G2" s="24"/>
      <c r="H2" s="24"/>
      <c r="I2" s="24"/>
      <c r="J2" s="24"/>
      <c r="K2" s="24"/>
      <c r="L2" s="24"/>
      <c r="M2" s="24"/>
    </row>
    <row r="3" spans="1:16" s="22" customFormat="1" ht="18.75" x14ac:dyDescent="0.3"/>
    <row r="5" spans="1:16" x14ac:dyDescent="0.25">
      <c r="B5" s="3" t="s">
        <v>1</v>
      </c>
      <c r="C5" s="15">
        <v>1500000</v>
      </c>
      <c r="E5" s="3" t="s">
        <v>7</v>
      </c>
      <c r="F5" s="15">
        <v>2000000</v>
      </c>
    </row>
    <row r="6" spans="1:16" x14ac:dyDescent="0.25">
      <c r="B6" s="6" t="s">
        <v>5</v>
      </c>
      <c r="C6" s="16">
        <v>1</v>
      </c>
      <c r="E6" s="6" t="s">
        <v>5</v>
      </c>
      <c r="F6" s="16">
        <v>2</v>
      </c>
    </row>
    <row r="7" spans="1:16" x14ac:dyDescent="0.25">
      <c r="B7" s="6" t="s">
        <v>4</v>
      </c>
      <c r="C7" s="16">
        <v>5</v>
      </c>
      <c r="E7" s="6" t="s">
        <v>4</v>
      </c>
      <c r="F7" s="16">
        <v>7</v>
      </c>
    </row>
    <row r="8" spans="1:16" x14ac:dyDescent="0.25">
      <c r="B8" s="13" t="s">
        <v>2</v>
      </c>
      <c r="C8" s="17">
        <v>300000</v>
      </c>
      <c r="E8" s="13" t="s">
        <v>2</v>
      </c>
      <c r="F8" s="17">
        <v>500000</v>
      </c>
    </row>
    <row r="10" spans="1:16" x14ac:dyDescent="0.25">
      <c r="D10" s="10"/>
      <c r="E10" s="10"/>
      <c r="F10" s="10"/>
      <c r="G10" s="10"/>
      <c r="H10" s="10"/>
      <c r="I10" s="10"/>
      <c r="J10" s="10"/>
      <c r="K10" s="10"/>
      <c r="L10" s="10"/>
      <c r="M10" s="10"/>
      <c r="N10" s="10"/>
      <c r="O10" s="10"/>
      <c r="P10" s="10"/>
    </row>
    <row r="11" spans="1:16" x14ac:dyDescent="0.25">
      <c r="B11" s="1" t="s">
        <v>6</v>
      </c>
      <c r="D11" s="10"/>
      <c r="E11" s="10"/>
      <c r="F11" s="10"/>
      <c r="G11" s="10"/>
      <c r="H11" s="10"/>
      <c r="I11" s="10"/>
      <c r="J11" s="10"/>
      <c r="K11" s="10"/>
      <c r="L11" s="10"/>
      <c r="M11" s="10"/>
      <c r="N11" s="10"/>
      <c r="O11" s="10"/>
      <c r="P11" s="10"/>
    </row>
    <row r="12" spans="1:16" x14ac:dyDescent="0.25">
      <c r="B12" s="1" t="s">
        <v>3</v>
      </c>
      <c r="C12" s="1"/>
      <c r="D12" s="2">
        <v>0</v>
      </c>
      <c r="E12" s="2">
        <v>1</v>
      </c>
      <c r="F12" s="2">
        <v>2</v>
      </c>
      <c r="G12" s="2">
        <v>3</v>
      </c>
      <c r="H12" s="2">
        <v>4</v>
      </c>
      <c r="I12" s="2">
        <v>5</v>
      </c>
      <c r="J12" s="2">
        <v>6</v>
      </c>
      <c r="K12" s="2">
        <v>7</v>
      </c>
      <c r="L12" s="2">
        <v>8</v>
      </c>
      <c r="M12" s="2">
        <v>9</v>
      </c>
      <c r="N12" s="2">
        <v>10</v>
      </c>
      <c r="O12" s="2"/>
      <c r="P12" s="2" t="s">
        <v>0</v>
      </c>
    </row>
    <row r="13" spans="1:16" x14ac:dyDescent="0.25">
      <c r="B13" s="3" t="s">
        <v>8</v>
      </c>
      <c r="C13" s="5"/>
      <c r="D13" s="11">
        <f>IF(D12=$C$6,$C$5,0)</f>
        <v>0</v>
      </c>
      <c r="E13" s="11">
        <f t="shared" ref="E13:N13" si="0">IF(E12=$C$6,$C$5,0)</f>
        <v>1500000</v>
      </c>
      <c r="F13" s="11">
        <f t="shared" si="0"/>
        <v>0</v>
      </c>
      <c r="G13" s="11">
        <f t="shared" si="0"/>
        <v>0</v>
      </c>
      <c r="H13" s="11">
        <f t="shared" si="0"/>
        <v>0</v>
      </c>
      <c r="I13" s="11">
        <f t="shared" si="0"/>
        <v>0</v>
      </c>
      <c r="J13" s="11">
        <f t="shared" si="0"/>
        <v>0</v>
      </c>
      <c r="K13" s="11">
        <f t="shared" si="0"/>
        <v>0</v>
      </c>
      <c r="L13" s="11">
        <f t="shared" si="0"/>
        <v>0</v>
      </c>
      <c r="M13" s="11">
        <f t="shared" si="0"/>
        <v>0</v>
      </c>
      <c r="N13" s="11">
        <f t="shared" si="0"/>
        <v>0</v>
      </c>
      <c r="O13" s="4"/>
      <c r="P13" s="12">
        <f>SUM(D13:N13)</f>
        <v>1500000</v>
      </c>
    </row>
    <row r="14" spans="1:16" x14ac:dyDescent="0.25">
      <c r="B14" s="6" t="s">
        <v>9</v>
      </c>
      <c r="C14" s="7"/>
      <c r="D14" s="18">
        <f>IF(D12=$F$6,$F$5,0)</f>
        <v>0</v>
      </c>
      <c r="E14" s="18">
        <f t="shared" ref="E14:N14" si="1">IF(E12=$F$6,$F$5,0)</f>
        <v>0</v>
      </c>
      <c r="F14" s="18">
        <f t="shared" si="1"/>
        <v>2000000</v>
      </c>
      <c r="G14" s="18">
        <f t="shared" si="1"/>
        <v>0</v>
      </c>
      <c r="H14" s="18">
        <f t="shared" si="1"/>
        <v>0</v>
      </c>
      <c r="I14" s="18">
        <f t="shared" si="1"/>
        <v>0</v>
      </c>
      <c r="J14" s="18">
        <f t="shared" si="1"/>
        <v>0</v>
      </c>
      <c r="K14" s="18">
        <f t="shared" si="1"/>
        <v>0</v>
      </c>
      <c r="L14" s="18">
        <f t="shared" si="1"/>
        <v>0</v>
      </c>
      <c r="M14" s="18">
        <f t="shared" si="1"/>
        <v>0</v>
      </c>
      <c r="N14" s="18">
        <f t="shared" si="1"/>
        <v>0</v>
      </c>
      <c r="O14" s="18"/>
      <c r="P14" s="12">
        <f>SUM(D14:N14)</f>
        <v>2000000</v>
      </c>
    </row>
    <row r="15" spans="1:16" x14ac:dyDescent="0.25">
      <c r="B15" s="6" t="s">
        <v>12</v>
      </c>
      <c r="C15" s="7"/>
      <c r="D15" s="18">
        <f>SUM(D13:D14)+C15</f>
        <v>0</v>
      </c>
      <c r="E15" s="18">
        <f t="shared" ref="E15:N15" si="2">SUM(E13:E14)+D15</f>
        <v>1500000</v>
      </c>
      <c r="F15" s="18">
        <f t="shared" si="2"/>
        <v>3500000</v>
      </c>
      <c r="G15" s="18">
        <f t="shared" si="2"/>
        <v>3500000</v>
      </c>
      <c r="H15" s="18">
        <f t="shared" si="2"/>
        <v>3500000</v>
      </c>
      <c r="I15" s="18">
        <f t="shared" si="2"/>
        <v>3500000</v>
      </c>
      <c r="J15" s="18">
        <f t="shared" si="2"/>
        <v>3500000</v>
      </c>
      <c r="K15" s="18">
        <f t="shared" si="2"/>
        <v>3500000</v>
      </c>
      <c r="L15" s="18">
        <f t="shared" si="2"/>
        <v>3500000</v>
      </c>
      <c r="M15" s="18">
        <f t="shared" si="2"/>
        <v>3500000</v>
      </c>
      <c r="N15" s="18">
        <f t="shared" si="2"/>
        <v>3500000</v>
      </c>
      <c r="O15" s="8"/>
      <c r="P15" s="19"/>
    </row>
    <row r="16" spans="1:16" x14ac:dyDescent="0.25">
      <c r="B16" s="6"/>
      <c r="C16" s="7"/>
      <c r="D16" s="18"/>
      <c r="E16" s="18"/>
      <c r="F16" s="18"/>
      <c r="G16" s="18"/>
      <c r="H16" s="18"/>
      <c r="I16" s="18"/>
      <c r="J16" s="18"/>
      <c r="K16" s="18"/>
      <c r="L16" s="18"/>
      <c r="M16" s="18"/>
      <c r="N16" s="18"/>
      <c r="O16" s="8"/>
      <c r="P16" s="19"/>
    </row>
    <row r="17" spans="2:16" x14ac:dyDescent="0.25">
      <c r="B17" s="6" t="s">
        <v>10</v>
      </c>
      <c r="C17" s="7"/>
      <c r="D17" s="18">
        <f>IF(SUM($C$17:C17)&gt;=($C$5-$C$8),0,IF(C12&gt;=$C$6,($C$5-$C$8)/$C$7,0))</f>
        <v>0</v>
      </c>
      <c r="E17" s="18">
        <f>IF(SUM($C$17:D17)&gt;=($C$5-$C$8),0,IF(D12&gt;=$C$6,($C$5-$C$8)/$C$7,0))</f>
        <v>0</v>
      </c>
      <c r="F17" s="18">
        <f>IF(SUM($C$17:E17)&gt;=($C$5-$C$8),0,IF(E12&gt;=$C$6,($C$5-$C$8)/$C$7,0))</f>
        <v>240000</v>
      </c>
      <c r="G17" s="18">
        <f>IF(SUM($C$17:F17)&gt;=($C$5-$C$8),0,IF(F12&gt;=$C$6,($C$5-$C$8)/$C$7,0))</f>
        <v>240000</v>
      </c>
      <c r="H17" s="18">
        <f>IF(SUM($C$17:G17)&gt;=($C$5-$C$8),0,IF(G12&gt;=$C$6,($C$5-$C$8)/$C$7,0))</f>
        <v>240000</v>
      </c>
      <c r="I17" s="18">
        <f>IF(SUM($C$17:H17)&gt;=($C$5-$C$8),0,IF(H12&gt;=$C$6,($C$5-$C$8)/$C$7,0))</f>
        <v>240000</v>
      </c>
      <c r="J17" s="18">
        <f>IF(SUM($C$17:I17)&gt;=($C$5-$C$8),0,IF(I12&gt;=$C$6,($C$5-$C$8)/$C$7,0))</f>
        <v>240000</v>
      </c>
      <c r="K17" s="18">
        <f>IF(SUM($C$17:J17)&gt;=($C$5-$C$8),0,IF(J12&gt;=$C$6,($C$5-$C$8)/$C$7,0))</f>
        <v>0</v>
      </c>
      <c r="L17" s="18">
        <f>IF(SUM($C$17:K17)&gt;=($C$5-$C$8),0,IF(K12&gt;=$C$6,($C$5-$C$8)/$C$7,0))</f>
        <v>0</v>
      </c>
      <c r="M17" s="18">
        <f>IF(SUM($C$17:L17)&gt;=($C$5-$C$8),0,IF(L12&gt;=$C$6,($C$5-$C$8)/$C$7,0))</f>
        <v>0</v>
      </c>
      <c r="N17" s="18">
        <f>IF(SUM($C$17:M17)&gt;=($C$5-$C$8),0,IF(M12&gt;=$C$6,($C$5-$C$8)/$C$7,0))</f>
        <v>0</v>
      </c>
      <c r="O17" s="8"/>
      <c r="P17" s="19">
        <f>SUM(D17:N17)</f>
        <v>1200000</v>
      </c>
    </row>
    <row r="18" spans="2:16" x14ac:dyDescent="0.25">
      <c r="B18" s="20" t="s">
        <v>11</v>
      </c>
      <c r="C18" s="7"/>
      <c r="D18" s="18">
        <f>IF(SUM($C$18:C18)&gt;=($F$5-$F$8),0,IF(C12&gt;=$F$6,($F$5-$F$8)/$F$7,0))</f>
        <v>0</v>
      </c>
      <c r="E18" s="18">
        <f>IF(SUM($C$18:D18)&gt;=($F$5-$F$8),0,IF(D12&gt;=$F$6,($F$5-$F$8)/$F$7,0))</f>
        <v>0</v>
      </c>
      <c r="F18" s="18">
        <f>IF(SUM($C$18:E18)&gt;=($F$5-$F$8),0,IF(E12&gt;=$F$6,($F$5-$F$8)/$F$7,0))</f>
        <v>0</v>
      </c>
      <c r="G18" s="18">
        <f>IF(SUM($C$18:F18)&gt;=($F$5-$F$8),0,IF(F12&gt;=$F$6,($F$5-$F$8)/$F$7,0))</f>
        <v>214285.71428571429</v>
      </c>
      <c r="H18" s="18">
        <f>IF(SUM($C$18:G18)&gt;=($F$5-$F$8),0,IF(G12&gt;=$F$6,($F$5-$F$8)/$F$7,0))</f>
        <v>214285.71428571429</v>
      </c>
      <c r="I18" s="18">
        <f>IF(SUM($C$18:H18)&gt;=($F$5-$F$8),0,IF(H12&gt;=$F$6,($F$5-$F$8)/$F$7,0))</f>
        <v>214285.71428571429</v>
      </c>
      <c r="J18" s="18">
        <f>IF(SUM($C$18:I18)&gt;=($F$5-$F$8),0,IF(I12&gt;=$F$6,($F$5-$F$8)/$F$7,0))</f>
        <v>214285.71428571429</v>
      </c>
      <c r="K18" s="18">
        <f>IF(SUM($C$18:J18)&gt;=($F$5-$F$8),0,IF(J12&gt;=$F$6,($F$5-$F$8)/$F$7,0))</f>
        <v>214285.71428571429</v>
      </c>
      <c r="L18" s="18">
        <f>IF(SUM($C$18:K18)&gt;=($F$5-$F$8),0,IF(K12&gt;=$F$6,($F$5-$F$8)/$F$7,0))</f>
        <v>214285.71428571429</v>
      </c>
      <c r="M18" s="18">
        <f>IF(SUM($C$18:L18)&gt;=($F$5-$F$8),0,IF(L12&gt;=$F$6,($F$5-$F$8)/$F$7,0))</f>
        <v>214285.71428571429</v>
      </c>
      <c r="N18" s="18">
        <f>IF(SUM($C$18:M18)&gt;=($F$5-$F$8),0,IF(M12&gt;=$F$6,($F$5-$F$8)/$F$7,0))</f>
        <v>0</v>
      </c>
      <c r="O18" s="7"/>
      <c r="P18" s="19">
        <f>SUM(D18:N18)</f>
        <v>1500000</v>
      </c>
    </row>
    <row r="19" spans="2:16" x14ac:dyDescent="0.25">
      <c r="B19" s="20" t="s">
        <v>13</v>
      </c>
      <c r="C19" s="7"/>
      <c r="D19" s="18">
        <f>SUM(D17:D18)+C19</f>
        <v>0</v>
      </c>
      <c r="E19" s="18">
        <f t="shared" ref="E19:N19" si="3">SUM(E17:E18)+D19</f>
        <v>0</v>
      </c>
      <c r="F19" s="18">
        <f t="shared" si="3"/>
        <v>240000</v>
      </c>
      <c r="G19" s="18">
        <f t="shared" si="3"/>
        <v>694285.71428571432</v>
      </c>
      <c r="H19" s="18">
        <f t="shared" si="3"/>
        <v>1148571.4285714286</v>
      </c>
      <c r="I19" s="18">
        <f t="shared" si="3"/>
        <v>1602857.142857143</v>
      </c>
      <c r="J19" s="18">
        <f t="shared" si="3"/>
        <v>2057142.8571428573</v>
      </c>
      <c r="K19" s="18">
        <f t="shared" si="3"/>
        <v>2271428.5714285714</v>
      </c>
      <c r="L19" s="18">
        <f t="shared" si="3"/>
        <v>2485714.2857142854</v>
      </c>
      <c r="M19" s="18">
        <f t="shared" si="3"/>
        <v>2699999.9999999995</v>
      </c>
      <c r="N19" s="18">
        <f t="shared" si="3"/>
        <v>2699999.9999999995</v>
      </c>
      <c r="O19" s="7"/>
      <c r="P19" s="19"/>
    </row>
    <row r="20" spans="2:16" x14ac:dyDescent="0.25">
      <c r="B20" s="20"/>
      <c r="C20" s="7"/>
      <c r="D20" s="18"/>
      <c r="E20" s="18"/>
      <c r="F20" s="18"/>
      <c r="G20" s="18"/>
      <c r="H20" s="18"/>
      <c r="I20" s="18"/>
      <c r="J20" s="18"/>
      <c r="K20" s="18"/>
      <c r="L20" s="18"/>
      <c r="M20" s="18"/>
      <c r="N20" s="18"/>
      <c r="O20" s="7"/>
      <c r="P20" s="19"/>
    </row>
    <row r="21" spans="2:16" x14ac:dyDescent="0.25">
      <c r="B21" s="20" t="s">
        <v>14</v>
      </c>
      <c r="C21" s="7"/>
      <c r="D21" s="18">
        <f>D15-D19</f>
        <v>0</v>
      </c>
      <c r="E21" s="18">
        <f t="shared" ref="E21:N21" si="4">E15-E19</f>
        <v>1500000</v>
      </c>
      <c r="F21" s="18">
        <f t="shared" si="4"/>
        <v>3260000</v>
      </c>
      <c r="G21" s="18">
        <f t="shared" si="4"/>
        <v>2805714.2857142854</v>
      </c>
      <c r="H21" s="18">
        <f t="shared" si="4"/>
        <v>2351428.5714285714</v>
      </c>
      <c r="I21" s="18">
        <f t="shared" si="4"/>
        <v>1897142.857142857</v>
      </c>
      <c r="J21" s="18">
        <f t="shared" si="4"/>
        <v>1442857.1428571427</v>
      </c>
      <c r="K21" s="18">
        <f t="shared" si="4"/>
        <v>1228571.4285714286</v>
      </c>
      <c r="L21" s="18">
        <f t="shared" si="4"/>
        <v>1014285.7142857146</v>
      </c>
      <c r="M21" s="18">
        <f t="shared" si="4"/>
        <v>800000.00000000047</v>
      </c>
      <c r="N21" s="18">
        <f t="shared" si="4"/>
        <v>800000.00000000047</v>
      </c>
      <c r="O21" s="7"/>
      <c r="P21" s="19"/>
    </row>
    <row r="22" spans="2:16" x14ac:dyDescent="0.25">
      <c r="B22" s="13"/>
      <c r="C22" s="14"/>
      <c r="D22" s="14"/>
      <c r="E22" s="14"/>
      <c r="F22" s="14"/>
      <c r="G22" s="14"/>
      <c r="H22" s="14"/>
      <c r="I22" s="14"/>
      <c r="J22" s="14"/>
      <c r="K22" s="14"/>
      <c r="L22" s="14"/>
      <c r="M22" s="14"/>
      <c r="N22" s="14"/>
      <c r="O22" s="14"/>
      <c r="P22" s="21"/>
    </row>
  </sheetData>
  <mergeCells count="1">
    <mergeCell ref="A2:M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Multiple Capex - Current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Allman</dc:creator>
  <cp:lastModifiedBy>Keith Allman</cp:lastModifiedBy>
  <dcterms:created xsi:type="dcterms:W3CDTF">2018-01-28T18:55:03Z</dcterms:created>
  <dcterms:modified xsi:type="dcterms:W3CDTF">2020-10-11T13:36:32Z</dcterms:modified>
</cp:coreProperties>
</file>